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3200" yWindow="3400" windowWidth="25600" windowHeight="12940" tabRatio="500"/>
  </bookViews>
  <sheets>
    <sheet name="Model Selection Criteria" sheetId="2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" i="2" l="1"/>
  <c r="B14" i="2"/>
  <c r="B13" i="2"/>
  <c r="B21" i="2"/>
  <c r="B22" i="2"/>
  <c r="B25" i="2"/>
  <c r="B24" i="2"/>
  <c r="B15" i="2"/>
  <c r="B23" i="2"/>
  <c r="B20" i="2"/>
  <c r="B19" i="2"/>
  <c r="B18" i="2"/>
  <c r="B17" i="2"/>
</calcChain>
</file>

<file path=xl/sharedStrings.xml><?xml version="1.0" encoding="utf-8"?>
<sst xmlns="http://schemas.openxmlformats.org/spreadsheetml/2006/main" count="27" uniqueCount="27">
  <si>
    <t>Sample size</t>
  </si>
  <si>
    <t>Please enter the following:</t>
  </si>
  <si>
    <t>Model selection criteria</t>
  </si>
  <si>
    <t>FPE</t>
  </si>
  <si>
    <t>Mallow's Cp</t>
  </si>
  <si>
    <t>AIC</t>
  </si>
  <si>
    <t>AICu</t>
  </si>
  <si>
    <t>AICc</t>
  </si>
  <si>
    <t>BIC</t>
  </si>
  <si>
    <t>GM</t>
  </si>
  <si>
    <t>HQ</t>
  </si>
  <si>
    <t>HQc</t>
  </si>
  <si>
    <t xml:space="preserve">The initial values are taken from the computation of the extended corporate reputation model in Hair, J.F., G.T.M. Hult, C.M. Ringle, and M. Sarstedt (2017). </t>
  </si>
  <si>
    <t>A Primer on Partial Least Squares Structural Equation Modeling (PLS-SEM), 2nd edition, Thousand Oaks, CA: Sage using the SmartPLS (version 3.1.7) software</t>
  </si>
  <si>
    <t>Calculation</t>
  </si>
  <si>
    <t xml:space="preserve">DO NOT MANIPULATE </t>
  </si>
  <si>
    <t xml:space="preserve">OUTPUT </t>
  </si>
  <si>
    <t>USER INPUT</t>
  </si>
  <si>
    <r>
      <t>SS</t>
    </r>
    <r>
      <rPr>
        <vertAlign val="subscript"/>
        <sz val="12"/>
        <color theme="1"/>
        <rFont val="Times New Roman"/>
        <family val="1"/>
      </rPr>
      <t>total</t>
    </r>
  </si>
  <si>
    <r>
      <t>p</t>
    </r>
    <r>
      <rPr>
        <vertAlign val="subscript"/>
        <sz val="12"/>
        <color theme="1"/>
        <rFont val="Times New Roman"/>
        <family val="1"/>
      </rPr>
      <t>k</t>
    </r>
  </si>
  <si>
    <r>
      <t>SS</t>
    </r>
    <r>
      <rPr>
        <vertAlign val="subscript"/>
        <sz val="12"/>
        <color theme="1"/>
        <rFont val="Times New Roman"/>
        <family val="1"/>
      </rPr>
      <t>error</t>
    </r>
    <r>
      <rPr>
        <sz val="12"/>
        <color theme="1"/>
        <rFont val="Times New Roman"/>
        <family val="1"/>
      </rPr>
      <t xml:space="preserve"> (hypothesized model)</t>
    </r>
  </si>
  <si>
    <r>
      <t>MS</t>
    </r>
    <r>
      <rPr>
        <vertAlign val="subscript"/>
        <sz val="12"/>
        <color theme="1"/>
        <rFont val="Times New Roman"/>
        <family val="1"/>
      </rPr>
      <t>error</t>
    </r>
  </si>
  <si>
    <r>
      <t>R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 of the target construct (</t>
    </r>
    <r>
      <rPr>
        <b/>
        <sz val="12"/>
        <color theme="1"/>
        <rFont val="Times New Roman"/>
        <family val="1"/>
      </rPr>
      <t>hypothesized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model</t>
    </r>
    <r>
      <rPr>
        <sz val="12"/>
        <color theme="1"/>
        <rFont val="Times New Roman"/>
        <family val="1"/>
      </rPr>
      <t>)</t>
    </r>
  </si>
  <si>
    <r>
      <t>R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 of the target construct (</t>
    </r>
    <r>
      <rPr>
        <b/>
        <sz val="12"/>
        <color theme="1"/>
        <rFont val="Times New Roman"/>
        <family val="1"/>
      </rPr>
      <t>saturated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model</t>
    </r>
    <r>
      <rPr>
        <sz val="12"/>
        <color theme="1"/>
        <rFont val="Times New Roman"/>
        <family val="1"/>
      </rPr>
      <t>: with all predictors predicting target construct)</t>
    </r>
  </si>
  <si>
    <r>
      <t>Number of immediate predictors of the target construct (</t>
    </r>
    <r>
      <rPr>
        <b/>
        <sz val="12"/>
        <color theme="1"/>
        <rFont val="Times New Roman"/>
        <family val="1"/>
      </rPr>
      <t>hypothesized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model</t>
    </r>
    <r>
      <rPr>
        <sz val="12"/>
        <color theme="1"/>
        <rFont val="Times New Roman"/>
        <family val="1"/>
      </rPr>
      <t>)</t>
    </r>
  </si>
  <si>
    <t>Computation of model selection criteria in PLS-PM</t>
  </si>
  <si>
    <r>
      <t xml:space="preserve">Citation: </t>
    </r>
    <r>
      <rPr>
        <sz val="12"/>
        <rFont val="Times New Roman"/>
      </rPr>
      <t>Sharma, P. N., Sarstedt, M., Shmueli, G., Thiele, K. O., &amp; Kim, K. H. (2018). PLS-based model selection: The role of alternative 
explanations in IS research.</t>
    </r>
    <r>
      <rPr>
        <i/>
        <sz val="12"/>
        <rFont val="Times New Roman"/>
      </rPr>
      <t xml:space="preserve"> Journal of the Association for Information Systems</t>
    </r>
    <r>
      <rPr>
        <sz val="12"/>
        <rFont val="Times New Roman"/>
      </rPr>
      <t>, forthcoming.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</si>
</sst>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sz val="12"/>
      <color rgb="FF000000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b/>
      <sz val="12"/>
      <name val="Times New Roman"/>
    </font>
    <font>
      <sz val="12"/>
      <name val="Times New Roman"/>
    </font>
    <font>
      <i/>
      <sz val="12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2" borderId="1" xfId="0" applyFont="1" applyFill="1" applyBorder="1"/>
    <xf numFmtId="0" fontId="4" fillId="3" borderId="1" xfId="0" applyFont="1" applyFill="1" applyBorder="1"/>
    <xf numFmtId="0" fontId="4" fillId="6" borderId="1" xfId="0" applyFont="1" applyFill="1" applyBorder="1"/>
    <xf numFmtId="0" fontId="1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8" fillId="7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</cellXfs>
  <cellStyles count="13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A8" sqref="A8"/>
    </sheetView>
  </sheetViews>
  <sheetFormatPr baseColWidth="10" defaultColWidth="11" defaultRowHeight="15" x14ac:dyDescent="0"/>
  <cols>
    <col min="1" max="1" width="77.6640625" style="1" customWidth="1"/>
    <col min="2" max="2" width="11" style="1"/>
    <col min="3" max="3" width="28.5" style="1" customWidth="1"/>
    <col min="4" max="16384" width="11" style="1"/>
  </cols>
  <sheetData>
    <row r="1" spans="1:4" ht="18.75">
      <c r="A1" s="8" t="s">
        <v>25</v>
      </c>
      <c r="B1" s="8"/>
      <c r="C1" s="8"/>
    </row>
    <row r="2" spans="1:4">
      <c r="A2" s="2" t="s">
        <v>12</v>
      </c>
    </row>
    <row r="3" spans="1:4">
      <c r="A3" s="3" t="s">
        <v>13</v>
      </c>
    </row>
    <row r="4" spans="1:4" ht="30" customHeight="1">
      <c r="A4" s="14" t="s">
        <v>26</v>
      </c>
      <c r="B4" s="9"/>
      <c r="C4" s="9"/>
      <c r="D4" s="9"/>
    </row>
    <row r="5" spans="1:4" ht="15" customHeight="1">
      <c r="A5" s="15"/>
      <c r="B5" s="7"/>
      <c r="C5" s="7"/>
      <c r="D5" s="7"/>
    </row>
    <row r="6" spans="1:4" ht="18.75">
      <c r="A6" s="13" t="s">
        <v>1</v>
      </c>
      <c r="B6" s="13"/>
      <c r="C6" s="13"/>
    </row>
    <row r="7" spans="1:4" ht="18.75">
      <c r="A7" s="6" t="s">
        <v>22</v>
      </c>
      <c r="B7" s="6">
        <v>0.56200000000000006</v>
      </c>
      <c r="C7" s="10" t="s">
        <v>17</v>
      </c>
    </row>
    <row r="8" spans="1:4" ht="18.75">
      <c r="A8" s="6" t="s">
        <v>23</v>
      </c>
      <c r="B8" s="6">
        <v>0.56999999999999995</v>
      </c>
      <c r="C8" s="10"/>
    </row>
    <row r="9" spans="1:4">
      <c r="A9" s="6" t="s">
        <v>24</v>
      </c>
      <c r="B9" s="6">
        <v>3</v>
      </c>
      <c r="C9" s="10"/>
    </row>
    <row r="10" spans="1:4">
      <c r="A10" s="6" t="s">
        <v>0</v>
      </c>
      <c r="B10" s="6">
        <v>344</v>
      </c>
      <c r="C10" s="10"/>
    </row>
    <row r="11" spans="1:4" ht="18.75">
      <c r="A11" s="13" t="s">
        <v>14</v>
      </c>
      <c r="B11" s="13"/>
      <c r="C11" s="13"/>
    </row>
    <row r="12" spans="1:4" ht="18.75">
      <c r="A12" s="4" t="s">
        <v>18</v>
      </c>
      <c r="B12" s="4">
        <f>B10-1</f>
        <v>343</v>
      </c>
      <c r="C12" s="12" t="s">
        <v>15</v>
      </c>
    </row>
    <row r="13" spans="1:4" ht="18.75">
      <c r="A13" s="4" t="s">
        <v>19</v>
      </c>
      <c r="B13" s="4">
        <f>B9+1</f>
        <v>4</v>
      </c>
      <c r="C13" s="12"/>
    </row>
    <row r="14" spans="1:4" ht="18.75">
      <c r="A14" s="4" t="s">
        <v>20</v>
      </c>
      <c r="B14" s="4">
        <f>(1-B7)*(B12)</f>
        <v>150.23399999999998</v>
      </c>
      <c r="C14" s="12"/>
    </row>
    <row r="15" spans="1:4" ht="18.75">
      <c r="A15" s="4" t="s">
        <v>21</v>
      </c>
      <c r="B15" s="4">
        <f>(1-B8)</f>
        <v>0.43000000000000005</v>
      </c>
      <c r="C15" s="12"/>
    </row>
    <row r="16" spans="1:4" ht="18.75">
      <c r="A16" s="13" t="s">
        <v>2</v>
      </c>
      <c r="B16" s="13"/>
      <c r="C16" s="13"/>
    </row>
    <row r="17" spans="1:3">
      <c r="A17" s="5" t="s">
        <v>3</v>
      </c>
      <c r="B17" s="5">
        <f>B14/B10*(1+(2*B13)/(B10-B13))</f>
        <v>0.44700266757865925</v>
      </c>
      <c r="C17" s="11" t="s">
        <v>16</v>
      </c>
    </row>
    <row r="18" spans="1:3">
      <c r="A18" s="5" t="s">
        <v>4</v>
      </c>
      <c r="B18" s="5">
        <f>(B14/B15) - (B10-2*B13)</f>
        <v>13.381395348837145</v>
      </c>
      <c r="C18" s="11"/>
    </row>
    <row r="19" spans="1:3">
      <c r="A19" s="5" t="s">
        <v>5</v>
      </c>
      <c r="B19" s="5">
        <f>B10*(LN(B14/B10) + (2*B13/B10))</f>
        <v>-276.98596711172343</v>
      </c>
      <c r="C19" s="11"/>
    </row>
    <row r="20" spans="1:3">
      <c r="A20" s="5" t="s">
        <v>6</v>
      </c>
      <c r="B20" s="5">
        <f>B10*(LN(B14/(B10-B13)) + (2*B13/B10))</f>
        <v>-272.96252943318564</v>
      </c>
      <c r="C20" s="11"/>
    </row>
    <row r="21" spans="1:3">
      <c r="A21" s="5" t="s">
        <v>7</v>
      </c>
      <c r="B21" s="5">
        <f>B10*(LN(B14/B10)+(B10+B13)/(B10-B13-2))</f>
        <v>69.191547681175976</v>
      </c>
      <c r="C21" s="11"/>
    </row>
    <row r="22" spans="1:3">
      <c r="A22" s="5" t="s">
        <v>8</v>
      </c>
      <c r="B22" s="5">
        <f>B10*(LN(B14/B10) + B13*LN(B10)/B10)</f>
        <v>-261.62340048222984</v>
      </c>
      <c r="C22" s="11"/>
    </row>
    <row r="23" spans="1:3">
      <c r="A23" s="5" t="s">
        <v>9</v>
      </c>
      <c r="B23" s="5">
        <f>(B14/B15) + B13*LN(B10)</f>
        <v>372.74396197833073</v>
      </c>
      <c r="C23" s="11"/>
    </row>
    <row r="24" spans="1:3">
      <c r="A24" s="5" t="s">
        <v>10</v>
      </c>
      <c r="B24" s="5">
        <f>B10*(LN(B14/B10) + (2*B13*LN(LN(B10)))/B10)</f>
        <v>-270.86724180258364</v>
      </c>
      <c r="C24" s="11"/>
    </row>
    <row r="25" spans="1:3">
      <c r="A25" s="5" t="s">
        <v>11</v>
      </c>
      <c r="B25" s="5">
        <f>B10*(LN(B14/B10) + (2*B13*LN(LN(B10)))/(B10-B13-2))</f>
        <v>-270.61661354265811</v>
      </c>
      <c r="C25" s="11"/>
    </row>
  </sheetData>
  <mergeCells count="8">
    <mergeCell ref="A1:C1"/>
    <mergeCell ref="A4:D4"/>
    <mergeCell ref="C7:C10"/>
    <mergeCell ref="C17:C25"/>
    <mergeCell ref="C12:C15"/>
    <mergeCell ref="A16:C16"/>
    <mergeCell ref="A11:C11"/>
    <mergeCell ref="A6:C6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Model Selection Criteria</vt:lpstr>
    </vt:vector>
  </TitlesOfParts>
  <Company>Otto-von-Guericke-Universität Magdeburg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Sarstedt</dc:creator>
  <cp:lastModifiedBy>Marko Sarstedt</cp:lastModifiedBy>
  <dcterms:created xsi:type="dcterms:W3CDTF">2017-09-25T14:34:11Z</dcterms:created>
  <dcterms:modified xsi:type="dcterms:W3CDTF">2018-04-18T07:33:17Z</dcterms:modified>
</cp:coreProperties>
</file>